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RNAL PEMBELIAN" sheetId="1" r:id="rId4"/>
    <sheet state="visible" name="JURNAL PENJUALAN" sheetId="2" r:id="rId5"/>
    <sheet state="visible" name="JURNAL PENERIMAAN KAS" sheetId="3" r:id="rId6"/>
    <sheet state="visible" name="JURNAL PENGELUARAN KAS" sheetId="4" r:id="rId7"/>
  </sheets>
  <definedNames/>
  <calcPr/>
</workbook>
</file>

<file path=xl/sharedStrings.xml><?xml version="1.0" encoding="utf-8"?>
<sst xmlns="http://schemas.openxmlformats.org/spreadsheetml/2006/main" count="317" uniqueCount="69">
  <si>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</si>
  <si>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PT. JURNAL KARYA</t>
  </si>
  <si>
    <t>JURNAL PEMBELIAN</t>
  </si>
  <si>
    <t>PERIODE JANUARI 2022</t>
  </si>
  <si>
    <t>Tanggal</t>
  </si>
  <si>
    <t>Keterangan</t>
  </si>
  <si>
    <t>Ref.</t>
  </si>
  <si>
    <t>Debit</t>
  </si>
  <si>
    <t>Kredit</t>
  </si>
  <si>
    <t>Pembelian</t>
  </si>
  <si>
    <t>Serba-Serbi</t>
  </si>
  <si>
    <t>Utang Dagang</t>
  </si>
  <si>
    <t xml:space="preserve">Ref. </t>
  </si>
  <si>
    <t>Akun</t>
  </si>
  <si>
    <t>Jumlah</t>
  </si>
  <si>
    <t>PT. Maju Makmur</t>
  </si>
  <si>
    <t>Rp</t>
  </si>
  <si>
    <t>PT. Suka Karya</t>
  </si>
  <si>
    <t xml:space="preserve">PT. Jaya Gemilang </t>
  </si>
  <si>
    <t>CV. Sanjaya</t>
  </si>
  <si>
    <t>PT. Abadi Ramah</t>
  </si>
  <si>
    <t>13/1</t>
  </si>
  <si>
    <t>CV. Permai Sari</t>
  </si>
  <si>
    <t>ATK</t>
  </si>
  <si>
    <t>PT. Kemilau Indah</t>
  </si>
  <si>
    <t>CV. Cahaya Pelita</t>
  </si>
  <si>
    <t>14/1</t>
  </si>
  <si>
    <t>CV. Cipta Karya Sejati</t>
  </si>
  <si>
    <t>17/1</t>
  </si>
  <si>
    <t>PT. Jaya Gemilang</t>
  </si>
  <si>
    <t>PT. Pelangi Indah</t>
  </si>
  <si>
    <t>19/1</t>
  </si>
  <si>
    <t>22/1</t>
  </si>
  <si>
    <t>23/1</t>
  </si>
  <si>
    <t>PT. Kayu Mas</t>
  </si>
  <si>
    <t>Meja + Kursi</t>
  </si>
  <si>
    <t>25/1</t>
  </si>
  <si>
    <t>CV. Abadi Cemerlang</t>
  </si>
  <si>
    <t>SALDO TOTAL</t>
  </si>
  <si>
    <t>TOTAL DEBIT</t>
  </si>
  <si>
    <t>TOTAL KREDIT</t>
  </si>
  <si>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</si>
  <si>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JURNAL PENJUALAN</t>
  </si>
  <si>
    <t>No. Faktur</t>
  </si>
  <si>
    <t>Syarat Pembayaran</t>
  </si>
  <si>
    <t>Piutang</t>
  </si>
  <si>
    <t>Penjualan</t>
  </si>
  <si>
    <t>2 / 10, n / 30</t>
  </si>
  <si>
    <t>1 / 10, n / 60</t>
  </si>
  <si>
    <t>28/1</t>
  </si>
  <si>
    <t>30/1</t>
  </si>
  <si>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</si>
  <si>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JURNAL PENERIMAAN KAS</t>
  </si>
  <si>
    <t>Kas</t>
  </si>
  <si>
    <t>Potongan Penjualan</t>
  </si>
  <si>
    <t>Akun Lain</t>
  </si>
  <si>
    <t>Penjualan Tunai</t>
  </si>
  <si>
    <t>13/11</t>
  </si>
  <si>
    <t>Pinjaman Bank</t>
  </si>
  <si>
    <r>
      <rPr>
        <b/>
      </rPr>
      <t>Mekari Jurnal</t>
    </r>
    <r>
      <rPr/>
      <t xml:space="preserve"> adalah </t>
    </r>
    <r>
      <rPr>
        <b/>
      </rPr>
      <t>solusi akuntansi terautomasi &amp; terintegrasi</t>
    </r>
    <r>
      <rPr/>
      <t xml:space="preserve"> berbasis </t>
    </r>
    <r>
      <rPr>
        <i/>
      </rPr>
      <t xml:space="preserve">cloud </t>
    </r>
    <r>
      <rPr/>
      <t xml:space="preserve">untuk bisnis skala kecil hingga menengah. Pelajari tentang fitur Mekari Jurnal dan informasi seputar akuntansi, bisnis, serta keuangan pada </t>
    </r>
    <r>
      <rPr>
        <color rgb="FF1155CC"/>
        <u/>
      </rPr>
      <t>laman berikut</t>
    </r>
    <r>
      <rPr/>
      <t>.</t>
    </r>
  </si>
  <si>
    <t>JURNAL PENGELUARAN KAS</t>
  </si>
  <si>
    <t>Utang</t>
  </si>
  <si>
    <t>Potongan Pembelian</t>
  </si>
  <si>
    <t>Pembelian Tunai</t>
  </si>
  <si>
    <t>Kredit Bank</t>
  </si>
  <si>
    <t>Kredit Kendaraan</t>
  </si>
  <si>
    <t>Utilitas</t>
  </si>
  <si>
    <t>Sewa Bangunan</t>
  </si>
  <si>
    <t>Gaji Karyawan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</si>
</sst>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"/>
    <numFmt numFmtId="165" formatCode="[$Rp]#,##0"/>
    <numFmt numFmtId="166" formatCode="#,##0;(#,##0)"/>
  </numFmts>
  <fonts count="9">
    <font>
      <sz val="10.0"/>
      <color rgb="FF000000"/>
      <name val="Arial"/>
      <scheme val="minor"/>
    </font>
    <font>
      <color theme="1"/>
      <name val="Arial"/>
      <scheme val="minor"/>
    </font>
    <font/>
    <font>
      <u/>
      <color rgb="FF0000FF"/>
    </font>
    <font>
      <b/>
      <color theme="1"/>
      <name val="Arial"/>
      <scheme val="minor"/>
    </font>
    <font>
      <color rgb="FF000000"/>
      <name val="Arial"/>
    </font>
    <font>
      <b/>
      <sz val="12.0"/>
      <color theme="1"/>
      <name val="Arial"/>
      <scheme val="minor"/>
    </font>
    <font>
      <b/>
      <color rgb="FF000000"/>
      <name val="Arial"/>
    </font>
    <font>
      <b/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theme="0"/>
        <bgColor theme="0"/>
      </patternFill>
    </fill>
    <fill>
      <patternFill patternType="solid">
        <fgColor rgb="FFE0F7FA"/>
        <bgColor rgb="FFE0F7F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18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ck">
        <color rgb="FF000000"/>
      </bottom>
    </border>
    <border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0" fontId="1" numFmtId="0" xfId="0" applyBorder="1" applyFont="1"/>
    <xf borderId="1" fillId="0" fontId="2" numFmtId="0" xfId="0" applyBorder="1" applyFont="1"/>
    <xf borderId="1" fillId="0" fontId="3" numFmtId="0" xfId="0" applyAlignment="1" applyBorder="1" applyFont="1">
      <alignment readingOrder="0" shrinkToFit="0" vertical="center" wrapText="1"/>
    </xf>
    <xf borderId="0" fillId="3" fontId="4" numFmtId="0" xfId="0" applyAlignment="1" applyFill="1" applyFont="1">
      <alignment horizontal="center" readingOrder="0"/>
    </xf>
    <xf borderId="2" fillId="3" fontId="4" numFmtId="0" xfId="0" applyAlignment="1" applyBorder="1" applyFont="1">
      <alignment horizontal="center" readingOrder="0"/>
    </xf>
    <xf borderId="3" fillId="4" fontId="2" numFmtId="0" xfId="0" applyBorder="1" applyFill="1" applyFont="1"/>
    <xf borderId="4" fillId="4" fontId="2" numFmtId="0" xfId="0" applyBorder="1" applyFont="1"/>
    <xf borderId="5" fillId="3" fontId="4" numFmtId="0" xfId="0" applyAlignment="1" applyBorder="1" applyFont="1">
      <alignment horizontal="center" readingOrder="0"/>
    </xf>
    <xf borderId="6" fillId="5" fontId="2" numFmtId="0" xfId="0" applyBorder="1" applyFill="1" applyFont="1"/>
    <xf borderId="7" fillId="3" fontId="4" numFmtId="0" xfId="0" applyAlignment="1" applyBorder="1" applyFont="1">
      <alignment horizontal="center" readingOrder="0"/>
    </xf>
    <xf borderId="1" fillId="4" fontId="2" numFmtId="0" xfId="0" applyBorder="1" applyFont="1"/>
    <xf borderId="8" fillId="4" fontId="2" numFmtId="0" xfId="0" applyBorder="1" applyFont="1"/>
    <xf borderId="9" fillId="5" fontId="4" numFmtId="0" xfId="0" applyAlignment="1" applyBorder="1" applyFont="1">
      <alignment horizontal="center" readingOrder="0" vertical="center"/>
    </xf>
    <xf borderId="9" fillId="3" fontId="4" numFmtId="0" xfId="0" applyAlignment="1" applyBorder="1" applyFont="1">
      <alignment horizontal="center" readingOrder="0" vertical="center"/>
    </xf>
    <xf borderId="10" fillId="5" fontId="4" numFmtId="0" xfId="0" applyAlignment="1" applyBorder="1" applyFont="1">
      <alignment horizontal="center" readingOrder="0"/>
    </xf>
    <xf borderId="11" fillId="5" fontId="2" numFmtId="0" xfId="0" applyBorder="1" applyFont="1"/>
    <xf borderId="12" fillId="5" fontId="2" numFmtId="0" xfId="0" applyBorder="1" applyFont="1"/>
    <xf borderId="13" fillId="4" fontId="2" numFmtId="0" xfId="0" applyBorder="1" applyFont="1"/>
    <xf borderId="2" fillId="4" fontId="4" numFmtId="0" xfId="0" applyAlignment="1" applyBorder="1" applyFont="1">
      <alignment horizontal="center" readingOrder="0" shrinkToFit="0" vertical="center" wrapText="1"/>
    </xf>
    <xf borderId="10" fillId="4" fontId="4" numFmtId="0" xfId="0" applyAlignment="1" applyBorder="1" applyFont="1">
      <alignment horizontal="center" readingOrder="0"/>
    </xf>
    <xf borderId="11" fillId="4" fontId="2" numFmtId="0" xfId="0" applyBorder="1" applyFont="1"/>
    <xf borderId="12" fillId="4" fontId="2" numFmtId="0" xfId="0" applyBorder="1" applyFont="1"/>
    <xf borderId="14" fillId="5" fontId="2" numFmtId="0" xfId="0" applyBorder="1" applyFont="1"/>
    <xf borderId="7" fillId="5" fontId="2" numFmtId="0" xfId="0" applyBorder="1" applyFont="1"/>
    <xf borderId="8" fillId="5" fontId="2" numFmtId="0" xfId="0" applyBorder="1" applyFont="1"/>
    <xf borderId="15" fillId="5" fontId="4" numFmtId="0" xfId="0" applyAlignment="1" applyBorder="1" applyFont="1">
      <alignment horizontal="center" readingOrder="0"/>
    </xf>
    <xf borderId="15" fillId="0" fontId="1" numFmtId="164" xfId="0" applyAlignment="1" applyBorder="1" applyFont="1" applyNumberFormat="1">
      <alignment horizontal="center" readingOrder="0"/>
    </xf>
    <xf borderId="15" fillId="0" fontId="1" numFmtId="0" xfId="0" applyAlignment="1" applyBorder="1" applyFont="1">
      <alignment readingOrder="0"/>
    </xf>
    <xf borderId="10" fillId="0" fontId="1" numFmtId="0" xfId="0" applyBorder="1" applyFont="1"/>
    <xf borderId="7" fillId="0" fontId="1" numFmtId="165" xfId="0" applyAlignment="1" applyBorder="1" applyFont="1" applyNumberFormat="1">
      <alignment readingOrder="0"/>
    </xf>
    <xf borderId="12" fillId="0" fontId="1" numFmtId="166" xfId="0" applyAlignment="1" applyBorder="1" applyFont="1" applyNumberFormat="1">
      <alignment readingOrder="0"/>
    </xf>
    <xf borderId="15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7" fillId="0" fontId="1" numFmtId="0" xfId="0" applyBorder="1" applyFont="1"/>
    <xf borderId="15" fillId="0" fontId="1" numFmtId="0" xfId="0" applyAlignment="1" applyBorder="1" applyFont="1">
      <alignment horizontal="center" readingOrder="0"/>
    </xf>
    <xf borderId="10" fillId="0" fontId="1" numFmtId="0" xfId="0" applyAlignment="1" applyBorder="1" applyFont="1">
      <alignment horizontal="center" readingOrder="0"/>
    </xf>
    <xf borderId="10" fillId="0" fontId="1" numFmtId="0" xfId="0" applyAlignment="1" applyBorder="1" applyFont="1">
      <alignment readingOrder="0"/>
    </xf>
    <xf borderId="0" fillId="5" fontId="5" numFmtId="0" xfId="0" applyAlignment="1" applyFont="1">
      <alignment horizontal="left" readingOrder="0"/>
    </xf>
    <xf borderId="15" fillId="5" fontId="5" numFmtId="0" xfId="0" applyAlignment="1" applyBorder="1" applyFont="1">
      <alignment horizontal="left" readingOrder="0"/>
    </xf>
    <xf borderId="2" fillId="6" fontId="4" numFmtId="0" xfId="0" applyAlignment="1" applyBorder="1" applyFill="1" applyFont="1">
      <alignment horizontal="center" readingOrder="0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6" fontId="4" numFmtId="0" xfId="0" applyAlignment="1" applyBorder="1" applyFont="1">
      <alignment readingOrder="0"/>
    </xf>
    <xf borderId="4" fillId="6" fontId="4" numFmtId="166" xfId="0" applyBorder="1" applyFont="1" applyNumberFormat="1"/>
    <xf borderId="2" fillId="6" fontId="4" numFmtId="0" xfId="0" applyBorder="1" applyFont="1"/>
    <xf borderId="10" fillId="6" fontId="4" numFmtId="0" xfId="0" applyAlignment="1" applyBorder="1" applyFont="1">
      <alignment readingOrder="0"/>
    </xf>
    <xf borderId="12" fillId="6" fontId="4" numFmtId="166" xfId="0" applyBorder="1" applyFont="1" applyNumberFormat="1"/>
    <xf borderId="10" fillId="6" fontId="4" numFmtId="0" xfId="0" applyAlignment="1" applyBorder="1" applyFont="1">
      <alignment horizontal="left" readingOrder="0"/>
    </xf>
    <xf borderId="12" fillId="6" fontId="4" numFmtId="166" xfId="0" applyAlignment="1" applyBorder="1" applyFont="1" applyNumberFormat="1">
      <alignment horizontal="right" readingOrder="0"/>
    </xf>
    <xf borderId="5" fillId="0" fontId="2" numFmtId="0" xfId="0" applyBorder="1" applyFont="1"/>
    <xf borderId="6" fillId="0" fontId="2" numFmtId="0" xfId="0" applyBorder="1" applyFont="1"/>
    <xf borderId="2" fillId="6" fontId="6" numFmtId="0" xfId="0" applyAlignment="1" applyBorder="1" applyFont="1">
      <alignment horizontal="center" readingOrder="0" vertical="center"/>
    </xf>
    <xf borderId="16" fillId="6" fontId="7" numFmtId="0" xfId="0" applyAlignment="1" applyBorder="1" applyFont="1">
      <alignment horizontal="center" readingOrder="0"/>
    </xf>
    <xf borderId="16" fillId="0" fontId="2" numFmtId="0" xfId="0" applyBorder="1" applyFont="1"/>
    <xf borderId="17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1" fillId="6" fontId="8" numFmtId="0" xfId="0" applyAlignment="1" applyBorder="1" applyFont="1">
      <alignment horizontal="left" readingOrder="0" vertical="center"/>
    </xf>
    <xf borderId="1" fillId="6" fontId="6" numFmtId="166" xfId="0" applyAlignment="1" applyBorder="1" applyFont="1" applyNumberFormat="1">
      <alignment horizontal="center" vertical="center"/>
    </xf>
    <xf borderId="1" fillId="6" fontId="6" numFmtId="0" xfId="0" applyAlignment="1" applyBorder="1" applyFont="1">
      <alignment horizontal="left" readingOrder="0" vertical="center"/>
    </xf>
    <xf borderId="8" fillId="6" fontId="6" numFmtId="166" xfId="0" applyAlignment="1" applyBorder="1" applyFont="1" applyNumberFormat="1">
      <alignment horizontal="center" vertical="center"/>
    </xf>
    <xf borderId="2" fillId="7" fontId="4" numFmtId="0" xfId="0" applyAlignment="1" applyBorder="1" applyFill="1" applyFont="1">
      <alignment horizontal="center" readingOrder="0"/>
    </xf>
    <xf borderId="5" fillId="7" fontId="4" numFmtId="0" xfId="0" applyAlignment="1" applyBorder="1" applyFont="1">
      <alignment horizontal="center" readingOrder="0"/>
    </xf>
    <xf borderId="7" fillId="7" fontId="4" numFmtId="0" xfId="0" applyAlignment="1" applyBorder="1" applyFont="1">
      <alignment horizontal="center" readingOrder="0"/>
    </xf>
    <xf borderId="9" fillId="7" fontId="4" numFmtId="0" xfId="0" applyAlignment="1" applyBorder="1" applyFont="1">
      <alignment horizontal="center" readingOrder="0" vertical="center"/>
    </xf>
    <xf borderId="10" fillId="7" fontId="4" numFmtId="0" xfId="0" applyAlignment="1" applyBorder="1" applyFont="1">
      <alignment horizontal="center" readingOrder="0"/>
    </xf>
    <xf borderId="12" fillId="0" fontId="2" numFmtId="0" xfId="0" applyBorder="1" applyFont="1"/>
    <xf borderId="13" fillId="0" fontId="2" numFmtId="0" xfId="0" applyBorder="1" applyFont="1"/>
    <xf borderId="2" fillId="7" fontId="4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15" fillId="5" fontId="5" numFmtId="0" xfId="0" applyAlignment="1" applyBorder="1" applyFont="1">
      <alignment horizontal="center" readingOrder="0"/>
    </xf>
    <xf borderId="5" fillId="0" fontId="1" numFmtId="165" xfId="0" applyAlignment="1" applyBorder="1" applyFont="1" applyNumberFormat="1">
      <alignment readingOrder="0"/>
    </xf>
    <xf borderId="4" fillId="0" fontId="1" numFmtId="166" xfId="0" applyAlignment="1" applyBorder="1" applyFont="1" applyNumberFormat="1">
      <alignment readingOrder="0"/>
    </xf>
    <xf borderId="10" fillId="6" fontId="6" numFmtId="0" xfId="0" applyAlignment="1" applyBorder="1" applyFont="1">
      <alignment horizontal="center" readingOrder="0" shrinkToFit="0" vertical="center" wrapText="1"/>
    </xf>
    <xf borderId="11" fillId="0" fontId="2" numFmtId="0" xfId="0" applyBorder="1" applyFont="1"/>
    <xf borderId="10" fillId="6" fontId="6" numFmtId="0" xfId="0" applyAlignment="1" applyBorder="1" applyFont="1">
      <alignment readingOrder="0" shrinkToFit="0" vertical="center" wrapText="1"/>
    </xf>
    <xf borderId="12" fillId="6" fontId="6" numFmtId="166" xfId="0" applyAlignment="1" applyBorder="1" applyFont="1" applyNumberFormat="1">
      <alignment shrinkToFit="0" vertical="center" wrapText="1"/>
    </xf>
    <xf borderId="10" fillId="6" fontId="6" numFmtId="0" xfId="0" applyAlignment="1" applyBorder="1" applyFont="1">
      <alignment horizontal="left" readingOrder="0" shrinkToFit="0" vertical="center" wrapText="1"/>
    </xf>
    <xf borderId="12" fillId="6" fontId="6" numFmtId="166" xfId="0" applyAlignment="1" applyBorder="1" applyFont="1" applyNumberFormat="1">
      <alignment horizontal="right" readingOrder="0" shrinkToFit="0" vertical="center" wrapText="1"/>
    </xf>
    <xf borderId="2" fillId="7" fontId="4" numFmtId="0" xfId="0" applyAlignment="1" applyBorder="1" applyFont="1">
      <alignment horizontal="center" readingOrder="0" vertical="center"/>
    </xf>
    <xf borderId="2" fillId="6" fontId="6" numFmtId="0" xfId="0" applyAlignment="1" applyBorder="1" applyFont="1">
      <alignment horizontal="center" readingOrder="0" shrinkToFit="0" vertical="center" wrapText="1"/>
    </xf>
    <xf borderId="7" fillId="6" fontId="6" numFmtId="0" xfId="0" applyAlignment="1" applyBorder="1" applyFont="1">
      <alignment horizontal="left" readingOrder="0" vertical="center"/>
    </xf>
    <xf borderId="1" fillId="6" fontId="6" numFmtId="166" xfId="0" applyAlignment="1" applyBorder="1" applyFont="1" applyNumberFormat="1">
      <alignment horizontal="center" readingOrder="0" vertical="center"/>
    </xf>
    <xf borderId="11" fillId="0" fontId="1" numFmtId="166" xfId="0" applyAlignment="1" applyBorder="1" applyFont="1" applyNumberFormat="1">
      <alignment readingOrder="0"/>
    </xf>
    <xf borderId="7" fillId="0" fontId="1" numFmtId="0" xfId="0" applyAlignment="1" applyBorder="1" applyFont="1">
      <alignment readingOrder="0"/>
    </xf>
    <xf borderId="10" fillId="0" fontId="1" numFmtId="165" xfId="0" applyAlignment="1" applyBorder="1" applyFont="1" applyNumberFormat="1">
      <alignment readingOrder="0"/>
    </xf>
    <xf borderId="11" fillId="5" fontId="5" numFmtId="166" xfId="0" applyAlignment="1" applyBorder="1" applyFont="1" applyNumberFormat="1">
      <alignment horizontal="right" readingOrder="0"/>
    </xf>
    <xf borderId="2" fillId="0" fontId="1" numFmtId="165" xfId="0" applyAlignment="1" applyBorder="1" applyFont="1" applyNumberFormat="1">
      <alignment readingOrder="0"/>
    </xf>
    <xf borderId="7" fillId="6" fontId="4" numFmtId="0" xfId="0" applyAlignment="1" applyBorder="1" applyFont="1">
      <alignment readingOrder="0"/>
    </xf>
    <xf borderId="7" fillId="6" fontId="4" numFmtId="0" xfId="0" applyAlignment="1" applyBorder="1" applyFont="1">
      <alignment horizontal="left" readingOrder="0"/>
    </xf>
  </cellXfs>
  <cellStyles count="1">
    <cellStyle xfId="0" name="Normal" builtinId="0"/>
  </cellStyles>
  <dxfs count="2">
    <dxf>
      <font/>
      <fill>
        <patternFill patternType="solid">
          <fgColor rgb="FFCCCCCC"/>
          <bgColor rgb="FFCCCCCC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523875</xdr:colOff>
      <xdr:row>0</xdr:row>
      <xdr:rowOff>28575</xdr:rowOff>
    </xdr:from>
    <xdr:ext cx="150495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28575</xdr:rowOff>
    </xdr:from>
    <xdr:ext cx="150495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533400</xdr:colOff>
      <xdr:row>0</xdr:row>
      <xdr:rowOff>38100</xdr:rowOff>
    </xdr:from>
    <xdr:ext cx="150495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590550</xdr:colOff>
      <xdr:row>0</xdr:row>
      <xdr:rowOff>28575</xdr:rowOff>
    </xdr:from>
    <xdr:ext cx="150495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.13"/>
    <col customWidth="1" min="3" max="3" width="27.13"/>
    <col customWidth="1" min="4" max="4" width="9.13"/>
    <col customWidth="1" min="5" max="5" width="7.63"/>
    <col customWidth="1" min="7" max="7" width="8.88"/>
    <col customWidth="1" min="9" max="9" width="6.5"/>
    <col customWidth="1" min="10" max="10" width="13.75"/>
    <col customWidth="1" min="11" max="11" width="8.75"/>
  </cols>
  <sheetData>
    <row r="1" ht="6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6.5" customHeight="1">
      <c r="B2" s="2"/>
      <c r="C2" s="3"/>
      <c r="D2" s="4" t="s">
        <v>0</v>
      </c>
      <c r="E2" s="3"/>
      <c r="F2" s="3"/>
      <c r="G2" s="3"/>
      <c r="H2" s="3"/>
      <c r="I2" s="3"/>
      <c r="J2" s="3"/>
      <c r="K2" s="3"/>
      <c r="L2" s="2"/>
    </row>
    <row r="3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>
      <c r="B5" s="6" t="s">
        <v>1</v>
      </c>
      <c r="C5" s="7"/>
      <c r="D5" s="7"/>
      <c r="E5" s="7"/>
      <c r="F5" s="7"/>
      <c r="G5" s="7"/>
      <c r="H5" s="7"/>
      <c r="I5" s="7"/>
      <c r="J5" s="7"/>
      <c r="K5" s="7"/>
      <c r="L5" s="8"/>
    </row>
    <row r="6">
      <c r="B6" s="9" t="s">
        <v>2</v>
      </c>
      <c r="L6" s="10"/>
    </row>
    <row r="7">
      <c r="B7" s="11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3"/>
    </row>
    <row r="8">
      <c r="B8" s="14" t="s">
        <v>4</v>
      </c>
      <c r="C8" s="15" t="s">
        <v>5</v>
      </c>
      <c r="D8" s="14" t="s">
        <v>6</v>
      </c>
      <c r="E8" s="16" t="s">
        <v>7</v>
      </c>
      <c r="F8" s="17"/>
      <c r="G8" s="17"/>
      <c r="H8" s="17"/>
      <c r="I8" s="17"/>
      <c r="J8" s="18"/>
      <c r="K8" s="16" t="s">
        <v>8</v>
      </c>
      <c r="L8" s="18"/>
    </row>
    <row r="9">
      <c r="B9" s="19"/>
      <c r="C9" s="19"/>
      <c r="D9" s="19"/>
      <c r="E9" s="20" t="s">
        <v>9</v>
      </c>
      <c r="F9" s="8"/>
      <c r="G9" s="21" t="s">
        <v>10</v>
      </c>
      <c r="H9" s="22"/>
      <c r="I9" s="22"/>
      <c r="J9" s="23"/>
      <c r="K9" s="20" t="s">
        <v>11</v>
      </c>
      <c r="L9" s="8"/>
    </row>
    <row r="10">
      <c r="B10" s="24"/>
      <c r="C10" s="24"/>
      <c r="D10" s="24"/>
      <c r="E10" s="25"/>
      <c r="F10" s="26"/>
      <c r="G10" s="27" t="s">
        <v>12</v>
      </c>
      <c r="H10" s="27" t="s">
        <v>13</v>
      </c>
      <c r="I10" s="16" t="s">
        <v>14</v>
      </c>
      <c r="J10" s="18"/>
      <c r="K10" s="25"/>
      <c r="L10" s="26"/>
    </row>
    <row r="11">
      <c r="B11" s="28">
        <v>44593.0</v>
      </c>
      <c r="C11" s="29" t="s">
        <v>15</v>
      </c>
      <c r="D11" s="30"/>
      <c r="E11" s="31" t="s">
        <v>16</v>
      </c>
      <c r="F11" s="32">
        <v>2000000.0</v>
      </c>
      <c r="G11" s="33"/>
      <c r="H11" s="34"/>
      <c r="I11" s="35"/>
      <c r="J11" s="32"/>
      <c r="K11" s="31" t="s">
        <v>16</v>
      </c>
      <c r="L11" s="32">
        <v>2000000.0</v>
      </c>
    </row>
    <row r="12">
      <c r="B12" s="28">
        <v>44713.0</v>
      </c>
      <c r="C12" s="29" t="s">
        <v>17</v>
      </c>
      <c r="D12" s="30"/>
      <c r="E12" s="31" t="s">
        <v>16</v>
      </c>
      <c r="F12" s="32">
        <v>1500000.0</v>
      </c>
      <c r="G12" s="33"/>
      <c r="H12" s="34"/>
      <c r="I12" s="30"/>
      <c r="J12" s="32"/>
      <c r="K12" s="31" t="s">
        <v>16</v>
      </c>
      <c r="L12" s="32">
        <v>1500000.0</v>
      </c>
    </row>
    <row r="13">
      <c r="B13" s="28"/>
      <c r="C13" s="29" t="s">
        <v>18</v>
      </c>
      <c r="D13" s="30"/>
      <c r="E13" s="31" t="s">
        <v>16</v>
      </c>
      <c r="F13" s="32">
        <v>225000.0</v>
      </c>
      <c r="G13" s="33"/>
      <c r="H13" s="34"/>
      <c r="I13" s="30"/>
      <c r="J13" s="32"/>
      <c r="K13" s="31" t="s">
        <v>16</v>
      </c>
      <c r="L13" s="32">
        <v>225000.0</v>
      </c>
    </row>
    <row r="14">
      <c r="B14" s="28">
        <v>44866.0</v>
      </c>
      <c r="C14" s="29" t="s">
        <v>19</v>
      </c>
      <c r="D14" s="30"/>
      <c r="E14" s="31" t="s">
        <v>16</v>
      </c>
      <c r="F14" s="32">
        <v>500000.0</v>
      </c>
      <c r="G14" s="33"/>
      <c r="H14" s="34"/>
      <c r="I14" s="30"/>
      <c r="J14" s="32"/>
      <c r="K14" s="31" t="s">
        <v>16</v>
      </c>
      <c r="L14" s="32">
        <v>500000.0</v>
      </c>
    </row>
    <row r="15">
      <c r="B15" s="33"/>
      <c r="C15" s="29" t="s">
        <v>20</v>
      </c>
      <c r="D15" s="30"/>
      <c r="E15" s="31" t="s">
        <v>16</v>
      </c>
      <c r="F15" s="32">
        <v>1200000.0</v>
      </c>
      <c r="G15" s="33"/>
      <c r="H15" s="34"/>
      <c r="I15" s="30"/>
      <c r="J15" s="32"/>
      <c r="K15" s="31" t="s">
        <v>16</v>
      </c>
      <c r="L15" s="32">
        <v>1200000.0</v>
      </c>
    </row>
    <row r="16">
      <c r="B16" s="33"/>
      <c r="C16" s="29" t="s">
        <v>17</v>
      </c>
      <c r="D16" s="30"/>
      <c r="E16" s="31" t="s">
        <v>16</v>
      </c>
      <c r="F16" s="32">
        <v>5890000.0</v>
      </c>
      <c r="G16" s="33"/>
      <c r="H16" s="34"/>
      <c r="I16" s="30"/>
      <c r="J16" s="32"/>
      <c r="K16" s="31" t="s">
        <v>16</v>
      </c>
      <c r="L16" s="32">
        <v>5890000.0</v>
      </c>
    </row>
    <row r="17">
      <c r="B17" s="36" t="s">
        <v>21</v>
      </c>
      <c r="C17" s="29" t="s">
        <v>22</v>
      </c>
      <c r="D17" s="30"/>
      <c r="E17" s="31"/>
      <c r="F17" s="32"/>
      <c r="G17" s="36">
        <v>112.0</v>
      </c>
      <c r="H17" s="37" t="s">
        <v>23</v>
      </c>
      <c r="I17" s="38" t="s">
        <v>16</v>
      </c>
      <c r="J17" s="32">
        <v>300000.0</v>
      </c>
      <c r="K17" s="31" t="s">
        <v>16</v>
      </c>
      <c r="L17" s="32">
        <v>300000.0</v>
      </c>
    </row>
    <row r="18">
      <c r="B18" s="33"/>
      <c r="C18" s="39" t="s">
        <v>24</v>
      </c>
      <c r="D18" s="30"/>
      <c r="E18" s="31" t="s">
        <v>16</v>
      </c>
      <c r="F18" s="32">
        <v>710000.0</v>
      </c>
      <c r="G18" s="33"/>
      <c r="H18" s="34"/>
      <c r="I18" s="30"/>
      <c r="J18" s="32"/>
      <c r="K18" s="31" t="s">
        <v>16</v>
      </c>
      <c r="L18" s="32">
        <v>710000.0</v>
      </c>
    </row>
    <row r="19">
      <c r="B19" s="33"/>
      <c r="C19" s="29" t="s">
        <v>25</v>
      </c>
      <c r="D19" s="30"/>
      <c r="E19" s="31" t="s">
        <v>16</v>
      </c>
      <c r="F19" s="32">
        <v>1680000.0</v>
      </c>
      <c r="G19" s="33"/>
      <c r="H19" s="34"/>
      <c r="I19" s="30"/>
      <c r="J19" s="32"/>
      <c r="K19" s="31" t="s">
        <v>16</v>
      </c>
      <c r="L19" s="32">
        <v>1680000.0</v>
      </c>
    </row>
    <row r="20">
      <c r="B20" s="36" t="s">
        <v>26</v>
      </c>
      <c r="C20" s="29" t="s">
        <v>27</v>
      </c>
      <c r="D20" s="30"/>
      <c r="E20" s="31" t="s">
        <v>16</v>
      </c>
      <c r="F20" s="32">
        <v>622000.0</v>
      </c>
      <c r="G20" s="33"/>
      <c r="H20" s="34"/>
      <c r="I20" s="30"/>
      <c r="J20" s="32"/>
      <c r="K20" s="31" t="s">
        <v>16</v>
      </c>
      <c r="L20" s="32">
        <v>622000.0</v>
      </c>
    </row>
    <row r="21">
      <c r="B21" s="36" t="s">
        <v>28</v>
      </c>
      <c r="C21" s="39" t="s">
        <v>29</v>
      </c>
      <c r="D21" s="30"/>
      <c r="E21" s="31" t="s">
        <v>16</v>
      </c>
      <c r="F21" s="32">
        <v>251000.0</v>
      </c>
      <c r="G21" s="33"/>
      <c r="H21" s="34"/>
      <c r="I21" s="30"/>
      <c r="J21" s="32"/>
      <c r="K21" s="31" t="s">
        <v>16</v>
      </c>
      <c r="L21" s="32">
        <v>251000.0</v>
      </c>
    </row>
    <row r="22">
      <c r="B22" s="33"/>
      <c r="C22" s="29" t="s">
        <v>30</v>
      </c>
      <c r="D22" s="30"/>
      <c r="E22" s="31" t="s">
        <v>16</v>
      </c>
      <c r="F22" s="32">
        <v>670000.0</v>
      </c>
      <c r="G22" s="33"/>
      <c r="H22" s="34"/>
      <c r="I22" s="30"/>
      <c r="J22" s="32"/>
      <c r="K22" s="31" t="s">
        <v>16</v>
      </c>
      <c r="L22" s="32">
        <v>670000.0</v>
      </c>
    </row>
    <row r="23">
      <c r="B23" s="36" t="s">
        <v>31</v>
      </c>
      <c r="C23" s="29" t="s">
        <v>22</v>
      </c>
      <c r="D23" s="30"/>
      <c r="E23" s="31"/>
      <c r="F23" s="32"/>
      <c r="G23" s="36">
        <v>167.0</v>
      </c>
      <c r="H23" s="37" t="s">
        <v>23</v>
      </c>
      <c r="I23" s="38" t="s">
        <v>16</v>
      </c>
      <c r="J23" s="32">
        <v>300000.0</v>
      </c>
      <c r="K23" s="31" t="s">
        <v>16</v>
      </c>
      <c r="L23" s="32">
        <v>300000.0</v>
      </c>
    </row>
    <row r="24">
      <c r="B24" s="33"/>
      <c r="C24" s="39" t="s">
        <v>19</v>
      </c>
      <c r="D24" s="30"/>
      <c r="E24" s="31" t="s">
        <v>16</v>
      </c>
      <c r="F24" s="32">
        <v>2000000.0</v>
      </c>
      <c r="G24" s="33"/>
      <c r="H24" s="34"/>
      <c r="I24" s="30"/>
      <c r="J24" s="32"/>
      <c r="K24" s="31" t="s">
        <v>16</v>
      </c>
      <c r="L24" s="32">
        <v>2000000.0</v>
      </c>
    </row>
    <row r="25">
      <c r="B25" s="36" t="s">
        <v>32</v>
      </c>
      <c r="C25" s="29" t="s">
        <v>20</v>
      </c>
      <c r="D25" s="30"/>
      <c r="E25" s="31" t="s">
        <v>16</v>
      </c>
      <c r="F25" s="32">
        <v>2000000.0</v>
      </c>
      <c r="G25" s="33"/>
      <c r="H25" s="34"/>
      <c r="I25" s="30"/>
      <c r="J25" s="32"/>
      <c r="K25" s="31" t="s">
        <v>16</v>
      </c>
      <c r="L25" s="32">
        <v>2000000.0</v>
      </c>
    </row>
    <row r="26">
      <c r="B26" s="36" t="s">
        <v>33</v>
      </c>
      <c r="C26" s="39" t="s">
        <v>17</v>
      </c>
      <c r="D26" s="30"/>
      <c r="E26" s="31" t="s">
        <v>16</v>
      </c>
      <c r="F26" s="32">
        <v>160000.0</v>
      </c>
      <c r="G26" s="33"/>
      <c r="H26" s="34"/>
      <c r="I26" s="38"/>
      <c r="J26" s="32"/>
      <c r="K26" s="31" t="s">
        <v>16</v>
      </c>
      <c r="L26" s="32">
        <v>160000.0</v>
      </c>
    </row>
    <row r="27">
      <c r="B27" s="33"/>
      <c r="C27" s="29" t="s">
        <v>34</v>
      </c>
      <c r="D27" s="30"/>
      <c r="E27" s="31"/>
      <c r="F27" s="32"/>
      <c r="G27" s="36">
        <v>8291.0</v>
      </c>
      <c r="H27" s="37" t="s">
        <v>35</v>
      </c>
      <c r="I27" s="38" t="s">
        <v>16</v>
      </c>
      <c r="J27" s="32">
        <v>6710000.0</v>
      </c>
      <c r="K27" s="31" t="s">
        <v>16</v>
      </c>
      <c r="L27" s="32">
        <v>6710000.0</v>
      </c>
    </row>
    <row r="28">
      <c r="B28" s="36" t="s">
        <v>36</v>
      </c>
      <c r="C28" s="40" t="s">
        <v>20</v>
      </c>
      <c r="D28" s="30"/>
      <c r="E28" s="31" t="s">
        <v>16</v>
      </c>
      <c r="F28" s="32">
        <v>222000.0</v>
      </c>
      <c r="G28" s="33"/>
      <c r="H28" s="34"/>
      <c r="I28" s="30"/>
      <c r="J28" s="32"/>
      <c r="K28" s="31" t="s">
        <v>16</v>
      </c>
      <c r="L28" s="32">
        <v>222000.0</v>
      </c>
    </row>
    <row r="29">
      <c r="B29" s="28"/>
      <c r="C29" s="39" t="s">
        <v>37</v>
      </c>
      <c r="D29" s="30"/>
      <c r="E29" s="31" t="s">
        <v>16</v>
      </c>
      <c r="F29" s="32">
        <v>1721000.0</v>
      </c>
      <c r="G29" s="33"/>
      <c r="H29" s="34"/>
      <c r="I29" s="30"/>
      <c r="J29" s="32"/>
      <c r="K29" s="31" t="s">
        <v>16</v>
      </c>
      <c r="L29" s="32">
        <v>1721000.0</v>
      </c>
    </row>
    <row r="30">
      <c r="B30" s="41"/>
      <c r="C30" s="42"/>
      <c r="D30" s="43"/>
      <c r="E30" s="44" t="s">
        <v>16</v>
      </c>
      <c r="F30" s="45">
        <f>SUM(F11:F29)</f>
        <v>21351000</v>
      </c>
      <c r="G30" s="46"/>
      <c r="H30" s="43"/>
      <c r="I30" s="47" t="s">
        <v>16</v>
      </c>
      <c r="J30" s="48">
        <f>SUM(J11:J29)</f>
        <v>7310000</v>
      </c>
      <c r="K30" s="49" t="s">
        <v>16</v>
      </c>
      <c r="L30" s="50">
        <f>SUM(L11:L29)</f>
        <v>28661000</v>
      </c>
    </row>
    <row r="31">
      <c r="B31" s="51"/>
      <c r="D31" s="52"/>
      <c r="E31" s="53" t="s">
        <v>38</v>
      </c>
      <c r="F31" s="42"/>
      <c r="G31" s="42"/>
      <c r="H31" s="43"/>
      <c r="I31" s="54" t="s">
        <v>39</v>
      </c>
      <c r="J31" s="55"/>
      <c r="K31" s="54" t="s">
        <v>40</v>
      </c>
      <c r="L31" s="56"/>
    </row>
    <row r="32" ht="48.75" customHeight="1">
      <c r="B32" s="57"/>
      <c r="C32" s="3"/>
      <c r="D32" s="58"/>
      <c r="E32" s="57"/>
      <c r="F32" s="3"/>
      <c r="G32" s="3"/>
      <c r="H32" s="58"/>
      <c r="I32" s="59" t="s">
        <v>16</v>
      </c>
      <c r="J32" s="60">
        <f>F30+J30</f>
        <v>28661000</v>
      </c>
      <c r="K32" s="61" t="s">
        <v>16</v>
      </c>
      <c r="L32" s="62">
        <f>SUM(L11:L29)</f>
        <v>28661000</v>
      </c>
    </row>
  </sheetData>
  <mergeCells count="19">
    <mergeCell ref="B7:L7"/>
    <mergeCell ref="E8:J8"/>
    <mergeCell ref="K8:L8"/>
    <mergeCell ref="E9:F10"/>
    <mergeCell ref="G9:J9"/>
    <mergeCell ref="I10:J10"/>
    <mergeCell ref="B30:D32"/>
    <mergeCell ref="G30:H30"/>
    <mergeCell ref="E31:H32"/>
    <mergeCell ref="I31:J31"/>
    <mergeCell ref="K31:L31"/>
    <mergeCell ref="B2:C2"/>
    <mergeCell ref="D2:K2"/>
    <mergeCell ref="B5:L5"/>
    <mergeCell ref="B6:L6"/>
    <mergeCell ref="B8:B10"/>
    <mergeCell ref="C8:C10"/>
    <mergeCell ref="D8:D10"/>
    <mergeCell ref="K9:L10"/>
  </mergeCells>
  <conditionalFormatting sqref="B3:L10">
    <cfRule type="notContainsBlanks" dxfId="0" priority="1">
      <formula>LEN(TRIM(B3))&gt;0</formula>
    </cfRule>
  </conditionalFormatting>
  <hyperlinks>
    <hyperlink r:id="rId1" ref="D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.13"/>
    <col customWidth="1" min="3" max="3" width="11.75"/>
    <col customWidth="1" min="4" max="4" width="27.13"/>
    <col customWidth="1" min="5" max="5" width="17.63"/>
    <col customWidth="1" min="6" max="6" width="9.13"/>
    <col customWidth="1" min="7" max="7" width="7.63"/>
    <col customWidth="1" min="9" max="9" width="8.75"/>
  </cols>
  <sheetData>
    <row r="1" ht="6.75" customHeight="1">
      <c r="B1" s="1"/>
      <c r="C1" s="1"/>
      <c r="D1" s="1"/>
      <c r="E1" s="1"/>
      <c r="F1" s="1"/>
      <c r="G1" s="1"/>
      <c r="H1" s="1"/>
      <c r="I1" s="1"/>
      <c r="J1" s="1"/>
    </row>
    <row r="2" ht="46.5" customHeight="1">
      <c r="B2" s="2"/>
      <c r="C2" s="3"/>
      <c r="D2" s="4" t="s">
        <v>41</v>
      </c>
      <c r="E2" s="3"/>
      <c r="F2" s="3"/>
      <c r="G2" s="3"/>
      <c r="H2" s="3"/>
      <c r="I2" s="3"/>
      <c r="J2" s="3"/>
    </row>
    <row r="5">
      <c r="B5" s="63" t="s">
        <v>1</v>
      </c>
      <c r="C5" s="42"/>
      <c r="D5" s="42"/>
      <c r="E5" s="42"/>
      <c r="F5" s="42"/>
      <c r="G5" s="42"/>
      <c r="H5" s="42"/>
      <c r="I5" s="42"/>
      <c r="J5" s="43"/>
    </row>
    <row r="6">
      <c r="B6" s="64" t="s">
        <v>42</v>
      </c>
      <c r="J6" s="52"/>
    </row>
    <row r="7">
      <c r="B7" s="65" t="s">
        <v>3</v>
      </c>
      <c r="C7" s="3"/>
      <c r="D7" s="3"/>
      <c r="E7" s="3"/>
      <c r="F7" s="3"/>
      <c r="G7" s="3"/>
      <c r="H7" s="3"/>
      <c r="I7" s="3"/>
      <c r="J7" s="58"/>
    </row>
    <row r="8">
      <c r="B8" s="66" t="s">
        <v>4</v>
      </c>
      <c r="C8" s="66" t="s">
        <v>43</v>
      </c>
      <c r="D8" s="66" t="s">
        <v>5</v>
      </c>
      <c r="E8" s="66" t="s">
        <v>44</v>
      </c>
      <c r="F8" s="66" t="s">
        <v>6</v>
      </c>
      <c r="G8" s="67" t="s">
        <v>7</v>
      </c>
      <c r="H8" s="68"/>
      <c r="I8" s="67" t="s">
        <v>8</v>
      </c>
      <c r="J8" s="68"/>
    </row>
    <row r="9">
      <c r="B9" s="69"/>
      <c r="C9" s="69"/>
      <c r="D9" s="69"/>
      <c r="E9" s="69"/>
      <c r="F9" s="69"/>
      <c r="G9" s="70" t="s">
        <v>45</v>
      </c>
      <c r="H9" s="43"/>
      <c r="I9" s="70" t="s">
        <v>46</v>
      </c>
      <c r="J9" s="43"/>
    </row>
    <row r="10">
      <c r="B10" s="71"/>
      <c r="C10" s="71"/>
      <c r="D10" s="71"/>
      <c r="E10" s="71"/>
      <c r="F10" s="71"/>
      <c r="G10" s="57"/>
      <c r="H10" s="58"/>
      <c r="I10" s="57"/>
      <c r="J10" s="58"/>
    </row>
    <row r="11">
      <c r="B11" s="28">
        <v>44593.0</v>
      </c>
      <c r="C11" s="36">
        <v>2671.0</v>
      </c>
      <c r="D11" s="29" t="s">
        <v>15</v>
      </c>
      <c r="E11" s="36" t="s">
        <v>47</v>
      </c>
      <c r="F11" s="30"/>
      <c r="G11" s="31" t="s">
        <v>16</v>
      </c>
      <c r="H11" s="32">
        <v>2000000.0</v>
      </c>
      <c r="I11" s="31" t="s">
        <v>16</v>
      </c>
      <c r="J11" s="32">
        <v>2000000.0</v>
      </c>
    </row>
    <row r="12">
      <c r="B12" s="28">
        <v>44713.0</v>
      </c>
      <c r="C12" s="36">
        <v>2672.0</v>
      </c>
      <c r="D12" s="29" t="s">
        <v>17</v>
      </c>
      <c r="E12" s="36" t="s">
        <v>48</v>
      </c>
      <c r="F12" s="30"/>
      <c r="G12" s="31" t="s">
        <v>16</v>
      </c>
      <c r="H12" s="32">
        <v>1500000.0</v>
      </c>
      <c r="I12" s="31" t="s">
        <v>16</v>
      </c>
      <c r="J12" s="32">
        <v>1500000.0</v>
      </c>
    </row>
    <row r="13">
      <c r="B13" s="28"/>
      <c r="C13" s="36">
        <v>2673.0</v>
      </c>
      <c r="D13" s="29" t="s">
        <v>18</v>
      </c>
      <c r="E13" s="72" t="s">
        <v>48</v>
      </c>
      <c r="F13" s="30"/>
      <c r="G13" s="31" t="s">
        <v>16</v>
      </c>
      <c r="H13" s="32">
        <v>225000.0</v>
      </c>
      <c r="I13" s="31" t="s">
        <v>16</v>
      </c>
      <c r="J13" s="32">
        <v>225000.0</v>
      </c>
    </row>
    <row r="14">
      <c r="B14" s="33"/>
      <c r="C14" s="36">
        <v>2674.0</v>
      </c>
      <c r="D14" s="29" t="s">
        <v>24</v>
      </c>
      <c r="E14" s="72" t="s">
        <v>47</v>
      </c>
      <c r="F14" s="30"/>
      <c r="G14" s="31" t="s">
        <v>16</v>
      </c>
      <c r="H14" s="32">
        <v>6000000.0</v>
      </c>
      <c r="I14" s="31" t="s">
        <v>16</v>
      </c>
      <c r="J14" s="32">
        <v>6000000.0</v>
      </c>
    </row>
    <row r="15">
      <c r="B15" s="28">
        <v>44774.0</v>
      </c>
      <c r="C15" s="36">
        <v>2675.0</v>
      </c>
      <c r="D15" s="40" t="s">
        <v>15</v>
      </c>
      <c r="E15" s="72" t="s">
        <v>48</v>
      </c>
      <c r="F15" s="30"/>
      <c r="G15" s="31" t="s">
        <v>16</v>
      </c>
      <c r="H15" s="32">
        <v>4210000.0</v>
      </c>
      <c r="I15" s="31" t="s">
        <v>16</v>
      </c>
      <c r="J15" s="32">
        <v>4210000.0</v>
      </c>
    </row>
    <row r="16">
      <c r="B16" s="28">
        <v>44805.0</v>
      </c>
      <c r="C16" s="36">
        <v>2676.0</v>
      </c>
      <c r="D16" s="29" t="s">
        <v>37</v>
      </c>
      <c r="E16" s="72" t="s">
        <v>48</v>
      </c>
      <c r="F16" s="30"/>
      <c r="G16" s="31" t="s">
        <v>16</v>
      </c>
      <c r="H16" s="32">
        <v>4670000.0</v>
      </c>
      <c r="I16" s="31" t="s">
        <v>16</v>
      </c>
      <c r="J16" s="32">
        <v>4670000.0</v>
      </c>
    </row>
    <row r="17">
      <c r="B17" s="28">
        <v>44866.0</v>
      </c>
      <c r="C17" s="36">
        <v>2677.0</v>
      </c>
      <c r="D17" s="29" t="s">
        <v>19</v>
      </c>
      <c r="E17" s="72" t="s">
        <v>48</v>
      </c>
      <c r="F17" s="30"/>
      <c r="G17" s="31" t="s">
        <v>16</v>
      </c>
      <c r="H17" s="32">
        <v>500000.0</v>
      </c>
      <c r="I17" s="31" t="s">
        <v>16</v>
      </c>
      <c r="J17" s="32">
        <v>500000.0</v>
      </c>
    </row>
    <row r="18">
      <c r="B18" s="33"/>
      <c r="C18" s="36">
        <v>3102.0</v>
      </c>
      <c r="D18" s="29" t="s">
        <v>20</v>
      </c>
      <c r="E18" s="72" t="s">
        <v>47</v>
      </c>
      <c r="F18" s="30"/>
      <c r="G18" s="31" t="s">
        <v>16</v>
      </c>
      <c r="H18" s="32">
        <v>1200000.0</v>
      </c>
      <c r="I18" s="31" t="s">
        <v>16</v>
      </c>
      <c r="J18" s="32">
        <v>1200000.0</v>
      </c>
    </row>
    <row r="19">
      <c r="B19" s="33"/>
      <c r="C19" s="36">
        <v>3103.0</v>
      </c>
      <c r="D19" s="29" t="s">
        <v>17</v>
      </c>
      <c r="E19" s="72" t="s">
        <v>48</v>
      </c>
      <c r="F19" s="30"/>
      <c r="G19" s="31" t="s">
        <v>16</v>
      </c>
      <c r="H19" s="32">
        <v>5890000.0</v>
      </c>
      <c r="I19" s="31" t="s">
        <v>16</v>
      </c>
      <c r="J19" s="32">
        <v>5890000.0</v>
      </c>
    </row>
    <row r="20">
      <c r="B20" s="33"/>
      <c r="C20" s="36">
        <v>3104.0</v>
      </c>
      <c r="D20" s="40" t="s">
        <v>24</v>
      </c>
      <c r="E20" s="72" t="s">
        <v>48</v>
      </c>
      <c r="F20" s="30"/>
      <c r="G20" s="31" t="s">
        <v>16</v>
      </c>
      <c r="H20" s="32">
        <v>710000.0</v>
      </c>
      <c r="I20" s="31" t="s">
        <v>16</v>
      </c>
      <c r="J20" s="32">
        <v>710000.0</v>
      </c>
    </row>
    <row r="21">
      <c r="B21" s="33"/>
      <c r="C21" s="36">
        <v>3281.0</v>
      </c>
      <c r="D21" s="29" t="s">
        <v>25</v>
      </c>
      <c r="E21" s="72" t="s">
        <v>47</v>
      </c>
      <c r="F21" s="30"/>
      <c r="G21" s="31" t="s">
        <v>16</v>
      </c>
      <c r="H21" s="32">
        <v>1680000.0</v>
      </c>
      <c r="I21" s="31" t="s">
        <v>16</v>
      </c>
      <c r="J21" s="32">
        <v>1680000.0</v>
      </c>
    </row>
    <row r="22">
      <c r="B22" s="36" t="s">
        <v>26</v>
      </c>
      <c r="C22" s="36">
        <v>3910.0</v>
      </c>
      <c r="D22" s="29" t="s">
        <v>27</v>
      </c>
      <c r="E22" s="72" t="s">
        <v>47</v>
      </c>
      <c r="F22" s="30"/>
      <c r="G22" s="31" t="s">
        <v>16</v>
      </c>
      <c r="H22" s="32">
        <v>622000.0</v>
      </c>
      <c r="I22" s="31" t="s">
        <v>16</v>
      </c>
      <c r="J22" s="32">
        <v>622000.0</v>
      </c>
    </row>
    <row r="23">
      <c r="B23" s="36" t="s">
        <v>28</v>
      </c>
      <c r="C23" s="36">
        <v>5728.0</v>
      </c>
      <c r="D23" s="40" t="s">
        <v>29</v>
      </c>
      <c r="E23" s="72" t="s">
        <v>48</v>
      </c>
      <c r="F23" s="30"/>
      <c r="G23" s="31" t="s">
        <v>16</v>
      </c>
      <c r="H23" s="32">
        <v>251000.0</v>
      </c>
      <c r="I23" s="31" t="s">
        <v>16</v>
      </c>
      <c r="J23" s="32">
        <v>251000.0</v>
      </c>
    </row>
    <row r="24">
      <c r="B24" s="33"/>
      <c r="C24" s="36">
        <v>6721.0</v>
      </c>
      <c r="D24" s="29" t="s">
        <v>30</v>
      </c>
      <c r="E24" s="72" t="s">
        <v>47</v>
      </c>
      <c r="F24" s="30"/>
      <c r="G24" s="31" t="s">
        <v>16</v>
      </c>
      <c r="H24" s="32">
        <v>670000.0</v>
      </c>
      <c r="I24" s="31" t="s">
        <v>16</v>
      </c>
      <c r="J24" s="32">
        <v>670000.0</v>
      </c>
    </row>
    <row r="25">
      <c r="B25" s="33"/>
      <c r="C25" s="36">
        <v>6723.0</v>
      </c>
      <c r="D25" s="40" t="s">
        <v>19</v>
      </c>
      <c r="E25" s="72" t="s">
        <v>48</v>
      </c>
      <c r="F25" s="30"/>
      <c r="G25" s="31" t="s">
        <v>16</v>
      </c>
      <c r="H25" s="32">
        <v>2000000.0</v>
      </c>
      <c r="I25" s="31" t="s">
        <v>16</v>
      </c>
      <c r="J25" s="32">
        <v>2000000.0</v>
      </c>
    </row>
    <row r="26">
      <c r="B26" s="36" t="s">
        <v>32</v>
      </c>
      <c r="C26" s="36">
        <v>6724.0</v>
      </c>
      <c r="D26" s="29" t="s">
        <v>20</v>
      </c>
      <c r="E26" s="72" t="s">
        <v>48</v>
      </c>
      <c r="F26" s="30"/>
      <c r="G26" s="31" t="s">
        <v>16</v>
      </c>
      <c r="H26" s="32">
        <v>2000000.0</v>
      </c>
      <c r="I26" s="31" t="s">
        <v>16</v>
      </c>
      <c r="J26" s="32">
        <v>2000000.0</v>
      </c>
    </row>
    <row r="27">
      <c r="B27" s="36" t="s">
        <v>33</v>
      </c>
      <c r="C27" s="36">
        <v>6725.0</v>
      </c>
      <c r="D27" s="40" t="s">
        <v>17</v>
      </c>
      <c r="E27" s="72" t="s">
        <v>48</v>
      </c>
      <c r="F27" s="30"/>
      <c r="G27" s="31" t="s">
        <v>16</v>
      </c>
      <c r="H27" s="32">
        <v>160000.0</v>
      </c>
      <c r="I27" s="31" t="s">
        <v>16</v>
      </c>
      <c r="J27" s="32">
        <v>160000.0</v>
      </c>
    </row>
    <row r="28">
      <c r="B28" s="36" t="s">
        <v>36</v>
      </c>
      <c r="C28" s="36">
        <v>6726.0</v>
      </c>
      <c r="D28" s="40" t="s">
        <v>20</v>
      </c>
      <c r="E28" s="72" t="s">
        <v>48</v>
      </c>
      <c r="F28" s="30"/>
      <c r="G28" s="31" t="s">
        <v>16</v>
      </c>
      <c r="H28" s="32">
        <v>222000.0</v>
      </c>
      <c r="I28" s="31" t="s">
        <v>16</v>
      </c>
      <c r="J28" s="32">
        <v>222000.0</v>
      </c>
    </row>
    <row r="29">
      <c r="B29" s="28"/>
      <c r="C29" s="36">
        <v>6727.0</v>
      </c>
      <c r="D29" s="40" t="s">
        <v>37</v>
      </c>
      <c r="E29" s="72" t="s">
        <v>48</v>
      </c>
      <c r="F29" s="30"/>
      <c r="G29" s="31" t="s">
        <v>16</v>
      </c>
      <c r="H29" s="32">
        <v>1721000.0</v>
      </c>
      <c r="I29" s="31" t="s">
        <v>16</v>
      </c>
      <c r="J29" s="32">
        <v>1721000.0</v>
      </c>
    </row>
    <row r="30">
      <c r="B30" s="36" t="s">
        <v>49</v>
      </c>
      <c r="C30" s="36">
        <v>6728.0</v>
      </c>
      <c r="D30" s="40" t="s">
        <v>15</v>
      </c>
      <c r="E30" s="72" t="s">
        <v>47</v>
      </c>
      <c r="F30" s="30"/>
      <c r="G30" s="31" t="s">
        <v>16</v>
      </c>
      <c r="H30" s="32">
        <v>2511000.0</v>
      </c>
      <c r="I30" s="31" t="s">
        <v>16</v>
      </c>
      <c r="J30" s="32">
        <v>2511000.0</v>
      </c>
    </row>
    <row r="31">
      <c r="B31" s="33"/>
      <c r="C31" s="36">
        <v>6729.0</v>
      </c>
      <c r="D31" s="40" t="s">
        <v>29</v>
      </c>
      <c r="E31" s="72" t="s">
        <v>48</v>
      </c>
      <c r="F31" s="30"/>
      <c r="G31" s="31" t="s">
        <v>16</v>
      </c>
      <c r="H31" s="32">
        <v>261000.0</v>
      </c>
      <c r="I31" s="31" t="s">
        <v>16</v>
      </c>
      <c r="J31" s="32">
        <v>261000.0</v>
      </c>
    </row>
    <row r="32">
      <c r="B32" s="36" t="s">
        <v>50</v>
      </c>
      <c r="C32" s="36">
        <v>7811.0</v>
      </c>
      <c r="D32" s="40" t="s">
        <v>24</v>
      </c>
      <c r="E32" s="72" t="s">
        <v>48</v>
      </c>
      <c r="F32" s="30"/>
      <c r="G32" s="73" t="s">
        <v>16</v>
      </c>
      <c r="H32" s="74">
        <v>900000.0</v>
      </c>
      <c r="I32" s="31" t="s">
        <v>16</v>
      </c>
      <c r="J32" s="32">
        <v>900000.0</v>
      </c>
    </row>
    <row r="33" ht="65.25" customHeight="1">
      <c r="B33" s="75" t="s">
        <v>38</v>
      </c>
      <c r="C33" s="76"/>
      <c r="D33" s="76"/>
      <c r="E33" s="76"/>
      <c r="F33" s="68"/>
      <c r="G33" s="77" t="s">
        <v>16</v>
      </c>
      <c r="H33" s="78">
        <f>SUM(H11:H32)</f>
        <v>39903000</v>
      </c>
      <c r="I33" s="79" t="s">
        <v>16</v>
      </c>
      <c r="J33" s="80">
        <f>SUM(J11:J32)</f>
        <v>39903000</v>
      </c>
    </row>
  </sheetData>
  <mergeCells count="15">
    <mergeCell ref="D8:D10"/>
    <mergeCell ref="E8:E10"/>
    <mergeCell ref="B33:F33"/>
    <mergeCell ref="F8:F10"/>
    <mergeCell ref="G8:H8"/>
    <mergeCell ref="G9:H10"/>
    <mergeCell ref="I8:J8"/>
    <mergeCell ref="I9:J10"/>
    <mergeCell ref="B2:C2"/>
    <mergeCell ref="D2:J2"/>
    <mergeCell ref="B5:J5"/>
    <mergeCell ref="B6:J6"/>
    <mergeCell ref="B7:J7"/>
    <mergeCell ref="B8:B10"/>
    <mergeCell ref="C8:C10"/>
  </mergeCells>
  <hyperlinks>
    <hyperlink r:id="rId1" ref="D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.13"/>
    <col customWidth="1" min="3" max="3" width="27.13"/>
    <col customWidth="1" min="4" max="4" width="9.13"/>
    <col customWidth="1" min="5" max="5" width="7.63"/>
    <col customWidth="1" min="7" max="7" width="6.5"/>
    <col customWidth="1" min="8" max="8" width="13.75"/>
    <col customWidth="1" min="9" max="9" width="8.75"/>
    <col customWidth="1" min="11" max="11" width="8.75"/>
    <col customWidth="1" min="13" max="13" width="8.75"/>
  </cols>
  <sheetData>
    <row r="1" ht="6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6.5" customHeight="1">
      <c r="B2" s="2"/>
      <c r="C2" s="3"/>
      <c r="D2" s="4" t="s">
        <v>51</v>
      </c>
      <c r="E2" s="3"/>
      <c r="F2" s="3"/>
      <c r="G2" s="3"/>
      <c r="H2" s="3"/>
      <c r="I2" s="3"/>
      <c r="J2" s="3"/>
      <c r="K2" s="3"/>
      <c r="L2" s="2"/>
      <c r="M2" s="2"/>
      <c r="N2" s="2"/>
    </row>
    <row r="5">
      <c r="B5" s="63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>
      <c r="B6" s="51"/>
      <c r="N6" s="52"/>
    </row>
    <row r="7">
      <c r="B7" s="64" t="s">
        <v>52</v>
      </c>
      <c r="N7" s="52"/>
    </row>
    <row r="8">
      <c r="B8" s="65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8"/>
    </row>
    <row r="9">
      <c r="B9" s="66" t="s">
        <v>4</v>
      </c>
      <c r="C9" s="66" t="s">
        <v>5</v>
      </c>
      <c r="D9" s="66" t="s">
        <v>6</v>
      </c>
      <c r="E9" s="67" t="s">
        <v>7</v>
      </c>
      <c r="F9" s="76"/>
      <c r="G9" s="76"/>
      <c r="H9" s="68"/>
      <c r="I9" s="67" t="s">
        <v>8</v>
      </c>
      <c r="J9" s="76"/>
      <c r="K9" s="76"/>
      <c r="L9" s="76"/>
      <c r="M9" s="76"/>
      <c r="N9" s="68"/>
    </row>
    <row r="10">
      <c r="B10" s="69"/>
      <c r="C10" s="69"/>
      <c r="D10" s="69"/>
      <c r="E10" s="70" t="s">
        <v>53</v>
      </c>
      <c r="F10" s="43"/>
      <c r="G10" s="81" t="s">
        <v>54</v>
      </c>
      <c r="H10" s="43"/>
      <c r="I10" s="70" t="s">
        <v>45</v>
      </c>
      <c r="J10" s="43"/>
      <c r="K10" s="70" t="s">
        <v>46</v>
      </c>
      <c r="L10" s="43"/>
      <c r="M10" s="70" t="s">
        <v>55</v>
      </c>
      <c r="N10" s="43"/>
    </row>
    <row r="11">
      <c r="B11" s="71"/>
      <c r="C11" s="71"/>
      <c r="D11" s="71"/>
      <c r="E11" s="57"/>
      <c r="F11" s="58"/>
      <c r="G11" s="57"/>
      <c r="H11" s="58"/>
      <c r="I11" s="57"/>
      <c r="J11" s="58"/>
      <c r="K11" s="57"/>
      <c r="L11" s="58"/>
      <c r="M11" s="57"/>
      <c r="N11" s="58"/>
    </row>
    <row r="12">
      <c r="B12" s="28">
        <v>44593.0</v>
      </c>
      <c r="C12" s="29" t="s">
        <v>56</v>
      </c>
      <c r="D12" s="30"/>
      <c r="E12" s="31" t="s">
        <v>16</v>
      </c>
      <c r="F12" s="32">
        <v>2000000.0</v>
      </c>
      <c r="G12" s="35"/>
      <c r="H12" s="32"/>
      <c r="I12" s="31"/>
      <c r="J12" s="32"/>
      <c r="K12" s="31" t="s">
        <v>16</v>
      </c>
      <c r="L12" s="32">
        <v>2000000.0</v>
      </c>
      <c r="M12" s="31"/>
      <c r="N12" s="32"/>
    </row>
    <row r="13">
      <c r="B13" s="28">
        <v>44713.0</v>
      </c>
      <c r="C13" s="29" t="s">
        <v>56</v>
      </c>
      <c r="D13" s="30"/>
      <c r="E13" s="31" t="s">
        <v>16</v>
      </c>
      <c r="F13" s="32">
        <v>1500000.0</v>
      </c>
      <c r="G13" s="30"/>
      <c r="H13" s="32"/>
      <c r="I13" s="31"/>
      <c r="J13" s="32"/>
      <c r="K13" s="31" t="s">
        <v>16</v>
      </c>
      <c r="L13" s="32">
        <v>1500000.0</v>
      </c>
      <c r="M13" s="31"/>
      <c r="N13" s="32"/>
    </row>
    <row r="14">
      <c r="B14" s="28">
        <v>44866.0</v>
      </c>
      <c r="C14" s="29" t="s">
        <v>19</v>
      </c>
      <c r="D14" s="30"/>
      <c r="E14" s="31" t="s">
        <v>16</v>
      </c>
      <c r="F14" s="32">
        <v>3900000.0</v>
      </c>
      <c r="G14" s="38" t="s">
        <v>16</v>
      </c>
      <c r="H14" s="32">
        <v>100000.0</v>
      </c>
      <c r="I14" s="31" t="s">
        <v>16</v>
      </c>
      <c r="J14" s="32">
        <v>4000000.0</v>
      </c>
      <c r="K14" s="31"/>
      <c r="L14" s="32"/>
      <c r="M14" s="31"/>
      <c r="N14" s="32"/>
    </row>
    <row r="15">
      <c r="B15" s="33"/>
      <c r="C15" s="29" t="s">
        <v>20</v>
      </c>
      <c r="D15" s="30"/>
      <c r="E15" s="31" t="s">
        <v>16</v>
      </c>
      <c r="F15" s="32">
        <v>1200000.0</v>
      </c>
      <c r="G15" s="30"/>
      <c r="H15" s="32"/>
      <c r="I15" s="31" t="s">
        <v>16</v>
      </c>
      <c r="J15" s="32">
        <v>1200000.0</v>
      </c>
      <c r="K15" s="31"/>
      <c r="L15" s="32"/>
      <c r="M15" s="31"/>
      <c r="N15" s="32"/>
    </row>
    <row r="16">
      <c r="B16" s="33"/>
      <c r="C16" s="29" t="s">
        <v>17</v>
      </c>
      <c r="D16" s="30"/>
      <c r="E16" s="31" t="s">
        <v>16</v>
      </c>
      <c r="F16" s="32">
        <v>5890000.0</v>
      </c>
      <c r="G16" s="30"/>
      <c r="H16" s="32"/>
      <c r="I16" s="31" t="s">
        <v>16</v>
      </c>
      <c r="J16" s="32">
        <v>5890000.0</v>
      </c>
      <c r="K16" s="31"/>
      <c r="L16" s="32"/>
      <c r="M16" s="31"/>
      <c r="N16" s="32"/>
    </row>
    <row r="17">
      <c r="B17" s="36" t="s">
        <v>57</v>
      </c>
      <c r="C17" s="39" t="s">
        <v>24</v>
      </c>
      <c r="D17" s="30"/>
      <c r="E17" s="31" t="s">
        <v>16</v>
      </c>
      <c r="F17" s="32">
        <v>710000.0</v>
      </c>
      <c r="G17" s="30"/>
      <c r="H17" s="32"/>
      <c r="I17" s="31" t="s">
        <v>16</v>
      </c>
      <c r="J17" s="32">
        <v>710000.0</v>
      </c>
      <c r="K17" s="31"/>
      <c r="L17" s="32"/>
      <c r="M17" s="31"/>
      <c r="N17" s="32"/>
    </row>
    <row r="18">
      <c r="B18" s="33"/>
      <c r="C18" s="29" t="s">
        <v>25</v>
      </c>
      <c r="D18" s="30"/>
      <c r="E18" s="31" t="s">
        <v>16</v>
      </c>
      <c r="F18" s="32">
        <v>1680000.0</v>
      </c>
      <c r="G18" s="30"/>
      <c r="H18" s="32"/>
      <c r="I18" s="31" t="s">
        <v>16</v>
      </c>
      <c r="J18" s="32">
        <v>1680000.0</v>
      </c>
      <c r="K18" s="31"/>
      <c r="L18" s="32"/>
      <c r="M18" s="31"/>
      <c r="N18" s="32"/>
    </row>
    <row r="19">
      <c r="B19" s="36" t="s">
        <v>26</v>
      </c>
      <c r="C19" s="29" t="s">
        <v>56</v>
      </c>
      <c r="D19" s="30"/>
      <c r="E19" s="31" t="s">
        <v>16</v>
      </c>
      <c r="F19" s="32">
        <v>622000.0</v>
      </c>
      <c r="G19" s="30"/>
      <c r="H19" s="32"/>
      <c r="I19" s="31" t="s">
        <v>16</v>
      </c>
      <c r="J19" s="32"/>
      <c r="K19" s="31" t="s">
        <v>16</v>
      </c>
      <c r="L19" s="32">
        <v>622000.0</v>
      </c>
      <c r="M19" s="31"/>
      <c r="N19" s="32"/>
    </row>
    <row r="20">
      <c r="B20" s="36" t="s">
        <v>28</v>
      </c>
      <c r="C20" s="40" t="s">
        <v>56</v>
      </c>
      <c r="D20" s="30"/>
      <c r="E20" s="31" t="s">
        <v>16</v>
      </c>
      <c r="F20" s="32">
        <v>251000.0</v>
      </c>
      <c r="G20" s="30"/>
      <c r="H20" s="32"/>
      <c r="I20" s="31" t="s">
        <v>16</v>
      </c>
      <c r="J20" s="32"/>
      <c r="K20" s="31" t="s">
        <v>16</v>
      </c>
      <c r="L20" s="32">
        <v>251000.0</v>
      </c>
      <c r="M20" s="31"/>
      <c r="N20" s="32"/>
    </row>
    <row r="21">
      <c r="B21" s="33"/>
      <c r="C21" s="40" t="s">
        <v>58</v>
      </c>
      <c r="D21" s="30"/>
      <c r="E21" s="31" t="s">
        <v>16</v>
      </c>
      <c r="F21" s="32">
        <v>2000000.0</v>
      </c>
      <c r="G21" s="30"/>
      <c r="H21" s="32"/>
      <c r="I21" s="31"/>
      <c r="J21" s="32"/>
      <c r="K21" s="31"/>
      <c r="L21" s="32"/>
      <c r="M21" s="31" t="s">
        <v>16</v>
      </c>
      <c r="N21" s="32">
        <v>2000000.0</v>
      </c>
    </row>
    <row r="22">
      <c r="B22" s="82" t="s">
        <v>38</v>
      </c>
      <c r="C22" s="42"/>
      <c r="D22" s="43"/>
      <c r="E22" s="47" t="s">
        <v>16</v>
      </c>
      <c r="F22" s="48">
        <f>SUM(F12:F21)</f>
        <v>19753000</v>
      </c>
      <c r="G22" s="47" t="s">
        <v>16</v>
      </c>
      <c r="H22" s="48">
        <f>SUM(H12:H21)</f>
        <v>100000</v>
      </c>
      <c r="I22" s="49" t="s">
        <v>16</v>
      </c>
      <c r="J22" s="50">
        <f>SUM(J12:J21)</f>
        <v>13480000</v>
      </c>
      <c r="K22" s="49" t="s">
        <v>16</v>
      </c>
      <c r="L22" s="50">
        <f>SUM(L12:L21)</f>
        <v>4373000</v>
      </c>
      <c r="M22" s="49" t="s">
        <v>16</v>
      </c>
      <c r="N22" s="50">
        <f>SUM(N12:N21)</f>
        <v>2000000</v>
      </c>
    </row>
    <row r="23">
      <c r="B23" s="51"/>
      <c r="D23" s="52"/>
      <c r="E23" s="54" t="s">
        <v>39</v>
      </c>
      <c r="F23" s="55"/>
      <c r="G23" s="55"/>
      <c r="H23" s="56"/>
      <c r="I23" s="54" t="s">
        <v>40</v>
      </c>
      <c r="J23" s="55"/>
      <c r="K23" s="55"/>
      <c r="L23" s="55"/>
      <c r="M23" s="55"/>
      <c r="N23" s="56"/>
    </row>
    <row r="24" ht="48.75" customHeight="1">
      <c r="B24" s="57"/>
      <c r="C24" s="3"/>
      <c r="D24" s="58"/>
      <c r="E24" s="83" t="s">
        <v>16</v>
      </c>
      <c r="F24" s="84">
        <f>F22+H22</f>
        <v>19853000</v>
      </c>
      <c r="G24" s="3"/>
      <c r="H24" s="58"/>
      <c r="I24" s="84">
        <f>J22+L22+N22</f>
        <v>19853000</v>
      </c>
      <c r="J24" s="3"/>
      <c r="K24" s="3"/>
      <c r="L24" s="3"/>
      <c r="M24" s="3"/>
      <c r="N24" s="58"/>
    </row>
  </sheetData>
  <mergeCells count="20">
    <mergeCell ref="D9:D11"/>
    <mergeCell ref="E9:H9"/>
    <mergeCell ref="E10:F11"/>
    <mergeCell ref="G10:H11"/>
    <mergeCell ref="B22:D24"/>
    <mergeCell ref="E23:H23"/>
    <mergeCell ref="F24:H24"/>
    <mergeCell ref="I9:N9"/>
    <mergeCell ref="I10:J11"/>
    <mergeCell ref="K10:L11"/>
    <mergeCell ref="M10:N11"/>
    <mergeCell ref="I23:N23"/>
    <mergeCell ref="I24:N24"/>
    <mergeCell ref="B2:C2"/>
    <mergeCell ref="D2:K2"/>
    <mergeCell ref="B5:N6"/>
    <mergeCell ref="B7:N7"/>
    <mergeCell ref="B8:N8"/>
    <mergeCell ref="B9:B11"/>
    <mergeCell ref="C9:C11"/>
  </mergeCells>
  <hyperlinks>
    <hyperlink r:id="rId1" ref="D2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.13"/>
    <col customWidth="1" min="3" max="3" width="27.13"/>
    <col customWidth="1" min="4" max="4" width="9.13"/>
    <col customWidth="1" min="5" max="5" width="7.63"/>
    <col customWidth="1" min="7" max="7" width="6.5"/>
    <col customWidth="1" min="8" max="8" width="13.75"/>
    <col customWidth="1" min="9" max="9" width="8.75"/>
    <col customWidth="1" min="11" max="11" width="8.75"/>
    <col customWidth="1" min="13" max="13" width="8.75"/>
  </cols>
  <sheetData>
    <row r="1" ht="6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6.5" customHeight="1">
      <c r="B2" s="2"/>
      <c r="C2" s="3"/>
      <c r="D2" s="4" t="s">
        <v>59</v>
      </c>
      <c r="E2" s="3"/>
      <c r="F2" s="3"/>
      <c r="G2" s="3"/>
      <c r="H2" s="3"/>
      <c r="I2" s="3"/>
      <c r="J2" s="3"/>
      <c r="K2" s="3"/>
      <c r="L2" s="2"/>
      <c r="M2" s="2"/>
      <c r="N2" s="2"/>
    </row>
    <row r="5">
      <c r="B5" s="63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>
      <c r="B6" s="51"/>
      <c r="N6" s="52"/>
    </row>
    <row r="7">
      <c r="B7" s="64" t="s">
        <v>60</v>
      </c>
      <c r="N7" s="52"/>
    </row>
    <row r="8">
      <c r="B8" s="65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8"/>
    </row>
    <row r="9">
      <c r="B9" s="66" t="s">
        <v>4</v>
      </c>
      <c r="C9" s="66" t="s">
        <v>5</v>
      </c>
      <c r="D9" s="66" t="s">
        <v>6</v>
      </c>
      <c r="E9" s="67" t="s">
        <v>7</v>
      </c>
      <c r="F9" s="76"/>
      <c r="G9" s="76"/>
      <c r="H9" s="76"/>
      <c r="I9" s="76"/>
      <c r="J9" s="68"/>
      <c r="K9" s="67" t="s">
        <v>8</v>
      </c>
      <c r="L9" s="76"/>
      <c r="M9" s="76"/>
      <c r="N9" s="68"/>
    </row>
    <row r="10">
      <c r="B10" s="69"/>
      <c r="C10" s="69"/>
      <c r="D10" s="69"/>
      <c r="E10" s="70" t="s">
        <v>61</v>
      </c>
      <c r="F10" s="43"/>
      <c r="G10" s="81" t="s">
        <v>9</v>
      </c>
      <c r="H10" s="43"/>
      <c r="I10" s="70" t="s">
        <v>55</v>
      </c>
      <c r="J10" s="43"/>
      <c r="K10" s="70" t="s">
        <v>53</v>
      </c>
      <c r="L10" s="43"/>
      <c r="M10" s="70" t="s">
        <v>62</v>
      </c>
      <c r="N10" s="43"/>
    </row>
    <row r="11">
      <c r="B11" s="71"/>
      <c r="C11" s="71"/>
      <c r="D11" s="71"/>
      <c r="E11" s="57"/>
      <c r="F11" s="58"/>
      <c r="G11" s="57"/>
      <c r="H11" s="58"/>
      <c r="I11" s="57"/>
      <c r="J11" s="58"/>
      <c r="K11" s="57"/>
      <c r="L11" s="58"/>
      <c r="M11" s="57"/>
      <c r="N11" s="58"/>
    </row>
    <row r="12">
      <c r="B12" s="28">
        <v>44593.0</v>
      </c>
      <c r="C12" s="29" t="s">
        <v>63</v>
      </c>
      <c r="D12" s="30"/>
      <c r="E12" s="31"/>
      <c r="F12" s="85"/>
      <c r="G12" s="86" t="s">
        <v>16</v>
      </c>
      <c r="H12" s="85">
        <v>800000.0</v>
      </c>
      <c r="I12" s="87"/>
      <c r="J12" s="85"/>
      <c r="K12" s="87" t="s">
        <v>16</v>
      </c>
      <c r="L12" s="85">
        <v>800000.0</v>
      </c>
      <c r="M12" s="87"/>
      <c r="N12" s="32"/>
    </row>
    <row r="13">
      <c r="B13" s="28">
        <v>44713.0</v>
      </c>
      <c r="C13" s="29" t="s">
        <v>63</v>
      </c>
      <c r="D13" s="30"/>
      <c r="E13" s="87"/>
      <c r="F13" s="85"/>
      <c r="G13" s="38" t="s">
        <v>16</v>
      </c>
      <c r="H13" s="85">
        <v>250000.0</v>
      </c>
      <c r="I13" s="87"/>
      <c r="J13" s="85"/>
      <c r="K13" s="87" t="s">
        <v>16</v>
      </c>
      <c r="L13" s="85">
        <v>250000.0</v>
      </c>
      <c r="M13" s="87"/>
      <c r="N13" s="32"/>
    </row>
    <row r="14">
      <c r="B14" s="28">
        <v>44866.0</v>
      </c>
      <c r="C14" s="29" t="s">
        <v>19</v>
      </c>
      <c r="D14" s="30"/>
      <c r="E14" s="87" t="s">
        <v>16</v>
      </c>
      <c r="F14" s="85">
        <v>1000000.0</v>
      </c>
      <c r="G14" s="38"/>
      <c r="H14" s="85"/>
      <c r="I14" s="87"/>
      <c r="J14" s="85"/>
      <c r="K14" s="87" t="s">
        <v>16</v>
      </c>
      <c r="L14" s="85">
        <v>900000.0</v>
      </c>
      <c r="M14" s="87" t="s">
        <v>16</v>
      </c>
      <c r="N14" s="32">
        <v>100000.0</v>
      </c>
    </row>
    <row r="15">
      <c r="B15" s="33"/>
      <c r="C15" s="29" t="s">
        <v>20</v>
      </c>
      <c r="D15" s="30"/>
      <c r="E15" s="87" t="s">
        <v>16</v>
      </c>
      <c r="F15" s="85">
        <v>1200000.0</v>
      </c>
      <c r="G15" s="30"/>
      <c r="H15" s="85"/>
      <c r="I15" s="87"/>
      <c r="J15" s="85"/>
      <c r="K15" s="87" t="s">
        <v>16</v>
      </c>
      <c r="L15" s="85">
        <v>1200000.0</v>
      </c>
      <c r="M15" s="87"/>
      <c r="N15" s="32"/>
    </row>
    <row r="16">
      <c r="B16" s="33"/>
      <c r="C16" s="29" t="s">
        <v>17</v>
      </c>
      <c r="D16" s="30"/>
      <c r="E16" s="87" t="s">
        <v>16</v>
      </c>
      <c r="F16" s="85">
        <v>890000.0</v>
      </c>
      <c r="G16" s="30"/>
      <c r="H16" s="85"/>
      <c r="I16" s="87"/>
      <c r="J16" s="85"/>
      <c r="K16" s="87" t="s">
        <v>16</v>
      </c>
      <c r="L16" s="85">
        <v>890000.0</v>
      </c>
      <c r="M16" s="87"/>
      <c r="N16" s="32"/>
    </row>
    <row r="17">
      <c r="B17" s="36" t="s">
        <v>57</v>
      </c>
      <c r="C17" s="39" t="s">
        <v>64</v>
      </c>
      <c r="D17" s="30"/>
      <c r="E17" s="87"/>
      <c r="F17" s="85"/>
      <c r="G17" s="30"/>
      <c r="H17" s="85"/>
      <c r="I17" s="87" t="s">
        <v>16</v>
      </c>
      <c r="J17" s="85">
        <v>710000.0</v>
      </c>
      <c r="K17" s="87" t="s">
        <v>16</v>
      </c>
      <c r="L17" s="88">
        <v>710000.0</v>
      </c>
      <c r="M17" s="87"/>
      <c r="N17" s="32"/>
    </row>
    <row r="18">
      <c r="B18" s="33"/>
      <c r="C18" s="29" t="s">
        <v>65</v>
      </c>
      <c r="D18" s="30"/>
      <c r="E18" s="87"/>
      <c r="F18" s="85"/>
      <c r="G18" s="30"/>
      <c r="H18" s="85"/>
      <c r="I18" s="87" t="s">
        <v>16</v>
      </c>
      <c r="J18" s="85">
        <v>1680000.0</v>
      </c>
      <c r="K18" s="87" t="s">
        <v>16</v>
      </c>
      <c r="L18" s="88">
        <v>1680000.0</v>
      </c>
      <c r="M18" s="87"/>
      <c r="N18" s="32"/>
    </row>
    <row r="19">
      <c r="B19" s="36" t="s">
        <v>26</v>
      </c>
      <c r="C19" s="29" t="s">
        <v>66</v>
      </c>
      <c r="D19" s="30"/>
      <c r="E19" s="87"/>
      <c r="F19" s="85"/>
      <c r="G19" s="30"/>
      <c r="H19" s="85"/>
      <c r="I19" s="87" t="s">
        <v>16</v>
      </c>
      <c r="J19" s="85">
        <v>251000.0</v>
      </c>
      <c r="K19" s="87" t="s">
        <v>16</v>
      </c>
      <c r="L19" s="85">
        <v>251000.0</v>
      </c>
      <c r="M19" s="87"/>
      <c r="N19" s="32"/>
    </row>
    <row r="20">
      <c r="B20" s="36" t="s">
        <v>28</v>
      </c>
      <c r="C20" s="40" t="s">
        <v>67</v>
      </c>
      <c r="D20" s="30"/>
      <c r="E20" s="87"/>
      <c r="F20" s="85"/>
      <c r="G20" s="30"/>
      <c r="H20" s="85"/>
      <c r="I20" s="87" t="s">
        <v>16</v>
      </c>
      <c r="J20" s="85">
        <v>2000000.0</v>
      </c>
      <c r="K20" s="87" t="s">
        <v>16</v>
      </c>
      <c r="L20" s="85">
        <v>2000000.0</v>
      </c>
      <c r="M20" s="87"/>
      <c r="N20" s="32"/>
    </row>
    <row r="21">
      <c r="B21" s="33"/>
      <c r="C21" s="40" t="s">
        <v>68</v>
      </c>
      <c r="D21" s="30"/>
      <c r="E21" s="89"/>
      <c r="F21" s="85"/>
      <c r="G21" s="30"/>
      <c r="H21" s="85"/>
      <c r="I21" s="87" t="s">
        <v>16</v>
      </c>
      <c r="J21" s="85">
        <v>2000000.0</v>
      </c>
      <c r="K21" s="87" t="s">
        <v>16</v>
      </c>
      <c r="L21" s="88">
        <v>2000000.0</v>
      </c>
      <c r="M21" s="87"/>
      <c r="N21" s="32"/>
    </row>
    <row r="22">
      <c r="B22" s="82" t="s">
        <v>38</v>
      </c>
      <c r="C22" s="42"/>
      <c r="D22" s="43"/>
      <c r="E22" s="90" t="s">
        <v>16</v>
      </c>
      <c r="F22" s="48">
        <f>SUM(F12:F21)</f>
        <v>3090000</v>
      </c>
      <c r="G22" s="90" t="s">
        <v>16</v>
      </c>
      <c r="H22" s="48">
        <f>SUM(H12:H21)</f>
        <v>1050000</v>
      </c>
      <c r="I22" s="91" t="s">
        <v>16</v>
      </c>
      <c r="J22" s="50">
        <f>SUM(J12:J21)</f>
        <v>6641000</v>
      </c>
      <c r="K22" s="49" t="s">
        <v>16</v>
      </c>
      <c r="L22" s="50">
        <f>SUM(L12:L21)</f>
        <v>10681000</v>
      </c>
      <c r="M22" s="91" t="s">
        <v>16</v>
      </c>
      <c r="N22" s="50">
        <f>SUM(N12:N21)</f>
        <v>100000</v>
      </c>
    </row>
    <row r="23">
      <c r="B23" s="51"/>
      <c r="D23" s="52"/>
      <c r="E23" s="54" t="s">
        <v>39</v>
      </c>
      <c r="F23" s="55"/>
      <c r="G23" s="55"/>
      <c r="H23" s="55"/>
      <c r="I23" s="55"/>
      <c r="J23" s="56"/>
      <c r="K23" s="54" t="s">
        <v>40</v>
      </c>
      <c r="L23" s="55"/>
      <c r="M23" s="55"/>
      <c r="N23" s="56"/>
    </row>
    <row r="24" ht="48.75" customHeight="1">
      <c r="B24" s="57"/>
      <c r="C24" s="3"/>
      <c r="D24" s="58"/>
      <c r="E24" s="83" t="s">
        <v>16</v>
      </c>
      <c r="F24" s="84">
        <f>F22+H22+J22</f>
        <v>10781000</v>
      </c>
      <c r="G24" s="3"/>
      <c r="H24" s="3"/>
      <c r="I24" s="3"/>
      <c r="J24" s="3"/>
      <c r="K24" s="84">
        <f>L22+N22</f>
        <v>10781000</v>
      </c>
      <c r="L24" s="3"/>
      <c r="M24" s="3"/>
      <c r="N24" s="58"/>
    </row>
  </sheetData>
  <mergeCells count="20">
    <mergeCell ref="B8:N8"/>
    <mergeCell ref="E9:J9"/>
    <mergeCell ref="K9:N9"/>
    <mergeCell ref="E10:F11"/>
    <mergeCell ref="G10:H11"/>
    <mergeCell ref="B22:D24"/>
    <mergeCell ref="E23:J23"/>
    <mergeCell ref="K23:N23"/>
    <mergeCell ref="F24:J24"/>
    <mergeCell ref="K24:N24"/>
    <mergeCell ref="I10:J11"/>
    <mergeCell ref="K10:L11"/>
    <mergeCell ref="B2:C2"/>
    <mergeCell ref="D2:K2"/>
    <mergeCell ref="B5:N6"/>
    <mergeCell ref="B7:N7"/>
    <mergeCell ref="B9:B11"/>
    <mergeCell ref="C9:C11"/>
    <mergeCell ref="D9:D11"/>
    <mergeCell ref="M10:N11"/>
  </mergeCells>
  <hyperlinks>
    <hyperlink r:id="rId1" ref="D2"/>
  </hyperlinks>
  <drawing r:id="rId2"/>
</worksheet>
</file>